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3ª tanda\"/>
    </mc:Choice>
  </mc:AlternateContent>
  <xr:revisionPtr revIDLastSave="0" documentId="8_{B0C44A34-A378-4987-A90C-7E87E7161D77}" xr6:coauthVersionLast="47" xr6:coauthVersionMax="47" xr10:uidLastSave="{00000000-0000-0000-0000-000000000000}"/>
  <workbookProtection workbookAlgorithmName="SHA-512" workbookHashValue="BYQD7eeqZXUSklAefftU0r07zrvooq5vzg8ikCDtF0Ou/pPtlcuGGt54Ptm/NJc4TWu42Os2QJraNdavCRPh/Q==" workbookSaltValue="iLlgbl0NQdFnNnox3yjfQg==" workbookSpinCount="100000" lockStructure="1"/>
  <bookViews>
    <workbookView xWindow="-108" yWindow="-108" windowWidth="23256" windowHeight="12576" firstSheet="1" activeTab="1" xr2:uid="{00000000-000D-0000-FFFF-FFFF00000000}"/>
  </bookViews>
  <sheets>
    <sheet name="Generar DRs 3 (53 puestos)" sheetId="24" state="hidden" r:id="rId1"/>
    <sheet name="Declaración responsable" sheetId="10"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0" hidden="1">'Generar DRs 3 (53 puestos)'!$A$6:$F$59</definedName>
    <definedName name="_xlnm._FilterDatabase">#REF!</definedName>
    <definedName name="_xlnm.Print_Area" localSheetId="1">'Declaración responsable'!$A$1:$L$82</definedName>
    <definedName name="_xlnm.Print_Area" localSheetId="0">'Generar DRs 3 (53 puestos)'!$A$1:$D$47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0">[2]SALIDA!#REF!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0">'Generar DRs 3 (53 puestos)'!$1:$1048576</definedName>
    <definedName name="lista">#REF!</definedName>
    <definedName name="listado">'Generar DRs 3 (53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0">[2]SALIDA!#REF!</definedName>
    <definedName name="SALIDA">[3]SALIDA!#REF!</definedName>
    <definedName name="Sara">#REF!</definedName>
    <definedName name="tabla">#REF!</definedName>
    <definedName name="TC">#REF!</definedName>
    <definedName name="titulo">#REF!</definedName>
    <definedName name="_xlnm.Print_Titles" localSheetId="0">'Generar DRs 3 (53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<sst xmlns="http://schemas.openxmlformats.org/spreadsheetml/2006/main" count="397" uniqueCount="240">
  <si>
    <t>1.- DESCRIPCIÓN PUESTO OFERTADO</t>
  </si>
  <si>
    <t>2.- REQUISITOS</t>
  </si>
  <si>
    <t>1.6.- PUESTO</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</si>
  <si>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</si>
  <si>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</si>
  <si>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</si>
  <si>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</si>
  <si>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</si>
  <si>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</si>
  <si>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</si>
  <si>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</si>
  <si>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</si>
  <si>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</si>
  <si>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</si>
  <si>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</si>
  <si>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</si>
  <si>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</si>
  <si>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</si>
  <si>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</si>
  <si>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</si>
  <si>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</si>
  <si>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</si>
  <si>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</si>
  <si>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</si>
  <si>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</si>
  <si>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</si>
  <si>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</si>
  <si>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</si>
  <si>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</si>
  <si>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</si>
  <si>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</si>
  <si>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</si>
  <si>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</si>
  <si>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</si>
  <si>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</si>
  <si>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</si>
  <si>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</si>
  <si>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</si>
  <si>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</si>
  <si>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</si>
  <si>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</si>
  <si>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</si>
  <si>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</si>
  <si>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</si>
  <si>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G. SISTEMAS CNS - ATM</t>
  </si>
  <si>
    <t xml:space="preserve">FUNCIONES- especificar el número de las funciones realizadas según el punto 1.14 del anexo específico. </t>
  </si>
  <si>
    <t>Fecha Hasta 
(DD/MM/AAAA)</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</si>
  <si>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</si>
  <si>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</si>
  <si>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</si>
  <si>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</si>
  <si>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</si>
  <si>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</si>
  <si>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</si>
  <si>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</si>
  <si>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</si>
  <si>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</si>
  <si>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</si>
  <si>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</si>
  <si>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</si>
  <si>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Murcia</t>
  </si>
  <si>
    <t>Valencia</t>
  </si>
  <si>
    <t>G. ECONOMÍA Y POLÍTICA DEL TRANSPORTE</t>
  </si>
  <si>
    <t>G. PLANIFICACIÓN Y MOVILIDAD SOSTENIBLE</t>
  </si>
  <si>
    <t>G. EXPLOTACIÓN Y SOPORTE TI</t>
  </si>
  <si>
    <t>G. CONSERVACIÓN DE CARRETERAS Y TECNOLOGÍA DE VÍA</t>
  </si>
  <si>
    <t>G. MANTENIMIENTO DE ALTA VELOCIDAD</t>
  </si>
  <si>
    <t>Director/a de Obra</t>
  </si>
  <si>
    <t>G. OPERACIÓN E INSPECCIÓN</t>
  </si>
  <si>
    <t>Granada</t>
  </si>
  <si>
    <t>G. PROYECTOS DE CARRETERAS</t>
  </si>
  <si>
    <t>G. PROYECTOS SINGULARES</t>
  </si>
  <si>
    <t>X</t>
  </si>
  <si>
    <t>de 2025.</t>
  </si>
  <si>
    <t>G. INGENIERÍA DIGITAL Y BIM</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</si>
  <si>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</si>
  <si>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</si>
  <si>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</si>
  <si>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</si>
  <si>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</si>
  <si>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</si>
  <si>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</si>
  <si>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</si>
  <si>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</si>
  <si>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t>
  </si>
  <si>
    <t>Burgos</t>
  </si>
  <si>
    <t>Desarrollador/a de aplicaciones informáticas</t>
  </si>
  <si>
    <t>Técnico/a en obras de inversión</t>
  </si>
  <si>
    <t>Técnico/a en gestión documental</t>
  </si>
  <si>
    <t>Proyectista de Carreteras y Viales</t>
  </si>
  <si>
    <t>G. EXPROPIACIONES</t>
  </si>
  <si>
    <t>Operador/a de Telemando de Energía</t>
  </si>
  <si>
    <t>1 año de experiencia como operador del telemando de energía de sistemas ferroviarios.
Habilitación como operador de telemando de energía ferroviaria de alta velocidad.</t>
  </si>
  <si>
    <t>G. SEÑALIZACIÓN FERROVIARIA</t>
  </si>
  <si>
    <t>Técnico/a de Asistencia Técnica a Obras de Señalización Ferroviaria.</t>
  </si>
  <si>
    <t>G. ERTMS</t>
  </si>
  <si>
    <t>G. SUBVENCIONES EN INFRAESTRUCTURAS</t>
  </si>
  <si>
    <t>Alicante</t>
  </si>
  <si>
    <t>Albacete</t>
  </si>
  <si>
    <t>Dirección de Obras de Señalización Ferroviaria en líneas de la red convencional. Sistemas de protección PPaNN</t>
  </si>
  <si>
    <t>G. SERVICIOS CORPORATIVOS APOYO CLIENTE</t>
  </si>
  <si>
    <t>TRO25-ECE-009</t>
  </si>
  <si>
    <t>Técnico/a jurídico/a contratación pública</t>
  </si>
  <si>
    <t>Sin requesitos requeridos.</t>
  </si>
  <si>
    <t>TRO25-ECE-011</t>
  </si>
  <si>
    <t>Técnico/a jurídico/a en Derecho Administrativo y Sector Público</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</si>
  <si>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</si>
  <si>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</si>
  <si>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</si>
  <si>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</si>
  <si>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</si>
  <si>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</si>
  <si>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</si>
  <si>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</si>
  <si>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</si>
  <si>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</si>
  <si>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</si>
  <si>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</si>
  <si>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</si>
  <si>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</si>
  <si>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</si>
  <si>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</si>
  <si>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</si>
  <si>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</si>
  <si>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</si>
  <si>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</si>
  <si>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</si>
  <si>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G. SERVICIOS TRANSVERSALES TI</t>
  </si>
  <si>
    <t>TRO25-ECS-045</t>
  </si>
  <si>
    <t xml:space="preserve">Desarrollador/a aplicaciones web Java </t>
  </si>
  <si>
    <t>TRO25-ECS-048</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</si>
  <si>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</si>
  <si>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</si>
  <si>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</si>
  <si>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</si>
  <si>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</si>
  <si>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</si>
  <si>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</si>
  <si>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</si>
  <si>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</si>
  <si>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</si>
  <si>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</si>
  <si>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</si>
  <si>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</si>
  <si>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</si>
  <si>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</si>
  <si>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</si>
  <si>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</si>
  <si>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</si>
  <si>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</si>
  <si>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</si>
  <si>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</si>
  <si>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</si>
  <si>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</si>
  <si>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</si>
  <si>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</si>
  <si>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</si>
  <si>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</si>
  <si>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</si>
  <si>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</si>
  <si>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</si>
  <si>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</si>
  <si>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</si>
  <si>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</si>
  <si>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</si>
  <si>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</si>
  <si>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</si>
  <si>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TRO25-EEM-080</t>
  </si>
  <si>
    <t>Técnico/a de apoyo a la conservación y explotación de carreteras</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</si>
  <si>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</si>
  <si>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</si>
  <si>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</si>
  <si>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</si>
  <si>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</si>
  <si>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</si>
  <si>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</si>
  <si>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</si>
  <si>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</si>
  <si>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</si>
  <si>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</si>
  <si>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</si>
  <si>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</si>
  <si>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TRO25-EEP-011</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</si>
  <si>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</si>
  <si>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</si>
  <si>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</si>
  <si>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TRO25-EEP-032</t>
  </si>
  <si>
    <t>Técnico/a consolidado/a en cálculo de estructuras</t>
  </si>
  <si>
    <t>TRO25-EEP-033</t>
  </si>
  <si>
    <t>TRO25-EEP-039</t>
  </si>
  <si>
    <t>Coordinador/a BIM de proyectos de infraestructura</t>
  </si>
  <si>
    <t>TRO25-EEP-042</t>
  </si>
  <si>
    <t>Técnico/a BIM en mantenimiento ferroviario</t>
  </si>
  <si>
    <t>TRO25-EEW-005</t>
  </si>
  <si>
    <t>TRO25-EEW-008</t>
  </si>
  <si>
    <t>Técnico/a de Estructuras</t>
  </si>
  <si>
    <t>TRO25-ESO-017</t>
  </si>
  <si>
    <t>Técnico/a en propagación radioeléctrica de Sistemas CNS</t>
  </si>
  <si>
    <t>TRO25-ESR-038</t>
  </si>
  <si>
    <t>TRO25-ESR-040</t>
  </si>
  <si>
    <t>Técnico/a de Plan Motor</t>
  </si>
  <si>
    <t>Al menos 2 años de experiencia profesional global desde la obtención de la titulación indicada en el apartado 2.1.
Al menos 1 año de experiencia en las funciones específicas del puesto.</t>
  </si>
  <si>
    <t>TRO25-ESS-003</t>
  </si>
  <si>
    <t>TRO25-ESS-024</t>
  </si>
  <si>
    <t>Técnico ERTMS funcionalidad y despliegue</t>
  </si>
  <si>
    <t>Al menos 2 años en trabajos relacionados con funcionalidad ERTMS y revisión especificaciones interoperabilidad.</t>
  </si>
  <si>
    <t>Experiencia de al menos 1 año en el desarrollo de las funciones descritas en el apartado 1.14.</t>
  </si>
  <si>
    <t>TRO25-EXO-037</t>
  </si>
  <si>
    <t>Técnico/a jurídico del sector ferroviario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</si>
  <si>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</si>
  <si>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</si>
  <si>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</si>
  <si>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</si>
  <si>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</si>
  <si>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</si>
  <si>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</si>
  <si>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</si>
  <si>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</si>
  <si>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</si>
  <si>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TRO25-NRO-001</t>
  </si>
  <si>
    <t>Técnico/a en planificación y gestión de proyectos</t>
  </si>
  <si>
    <t>TRO25-NRO-002</t>
  </si>
  <si>
    <t xml:space="preserve">Al menos 1 año  de experiencia global  en el sector de la Ingeniería.
Al menos 1 año en las funciones específicas.					
</t>
  </si>
  <si>
    <t>TRO25-ESS-004</t>
  </si>
  <si>
    <t xml:space="preserve">Al menos 1 año de experiencia en proyectos, obras o mantenimiento de sistemas de Protección de Pasos a Nivel Ferroviarios.
</t>
  </si>
  <si>
    <t xml:space="preserve">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</si>
  <si>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</si>
  <si>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</si>
  <si>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Al menos 5 años de experiencia en el desarrollo de aplicaciones con Unity 3D y C#.
Al menos 5 años de experiencia en desarrollo de aplicaciones de Simulación de Torre de Control para la Navegación Aérea.
Al menos 3 años de experiencia en desarrollo de módulos con Python.</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</si>
  <si>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</si>
  <si>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</si>
  <si>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t>
  </si>
  <si>
    <t>Experiencia mínima de 2 años trabajando en el diseño y cálculo estructural de proyectos de Ingeniería civil.
Al menos 2 años de experiencia trabajando con software de cálculo estructural CUBUS (Statik, Fagus, Cedrus, Pyrus), SAP2000 
Formación en Python.</t>
  </si>
  <si>
    <t>Formación BIM.
Experiencia de 3 años en proyectos de infraestructura bajo metodología BIM.</t>
  </si>
  <si>
    <t>Experiencia de más de 3 años en proyectos bajo metodología BIM.</t>
  </si>
  <si>
    <t>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t>
  </si>
  <si>
    <t>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t>
  </si>
  <si>
    <t>Al menos 1 año de experiencia profesional global desde el año de Titulación referida en el apartado 2.1.
Experiencia mínima de 1 año en el desarrollo de las funciones descritas en el apartado 1.14.</t>
  </si>
  <si>
    <t>Al menos 1 año de experiencia en obras de sistemas de Señalización Ferroviaria y ERTMS.</t>
  </si>
  <si>
    <t>Al menos 1 año de experiencia global  en el sector de la Ingeniería.
Al menos 1 año en las funciones específicas.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</si>
</sst>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0"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0"/>
      <name val="Calibri"/>
      <family val="2"/>
      <scheme val="minor"/>
    </font>
    <font>
      <b/>
      <sz val="11"/>
      <name val="Calibri"/>
      <scheme val="minor"/>
    </font>
    <font>
      <b/>
      <sz val="10"/>
      <name val="Calibri"/>
      <scheme val="minor"/>
    </font>
    <font>
      <sz val="11"/>
      <name val="Calibri"/>
      <scheme val="minor"/>
    </font>
  </fonts>
  <fills count="15">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4">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1" applyFont="1" applyFill="1" applyAlignment="1">
      <alignment horizontal="left" vertical="center"/>
    </xf>
    <xf numFmtId="0" fontId="43" fillId="10" borderId="0" xfId="11" applyFont="1" applyFill="1" applyAlignment="1">
      <alignment horizontal="center" vertical="center"/>
    </xf>
    <xf numFmtId="0" fontId="1" fillId="0" borderId="0" xfId="11"/>
    <xf numFmtId="0" fontId="1" fillId="0" borderId="0" xfId="11" applyAlignment="1">
      <alignment horizontal="center" vertical="center"/>
    </xf>
    <xf numFmtId="0" fontId="44" fillId="12" borderId="48" xfId="11" applyFont="1" applyFill="1" applyBorder="1" applyAlignment="1">
      <alignment horizontal="center" vertical="center" wrapText="1"/>
    </xf>
    <xf numFmtId="0" fontId="45" fillId="13" borderId="48" xfId="11" applyFont="1" applyFill="1" applyBorder="1" applyAlignment="1">
      <alignment horizontal="center" vertical="center" wrapText="1"/>
    </xf>
    <xf numFmtId="0" fontId="44" fillId="14" borderId="48" xfId="11" applyFont="1" applyFill="1" applyBorder="1" applyAlignment="1">
      <alignment horizontal="left" vertical="top" wrapText="1"/>
    </xf>
    <xf numFmtId="0" fontId="41" fillId="0" borderId="0" xfId="11" applyFont="1" applyAlignment="1">
      <alignment vertical="center" wrapText="1"/>
    </xf>
    <xf numFmtId="0" fontId="41" fillId="0" borderId="0" xfId="11" applyFont="1" applyAlignment="1">
      <alignment horizontal="center" vertical="center" wrapText="1"/>
    </xf>
    <xf numFmtId="0" fontId="49" fillId="0" borderId="49" xfId="11" applyFont="1" applyBorder="1" applyAlignment="1">
      <alignment horizontal="center" vertical="center" wrapText="1"/>
    </xf>
    <xf numFmtId="0" fontId="49" fillId="0" borderId="49" xfId="11" applyFont="1" applyBorder="1" applyAlignment="1">
      <alignment horizontal="left" vertical="top" wrapText="1"/>
    </xf>
    <xf numFmtId="0" fontId="4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49" fillId="0" borderId="51" xfId="11" applyFont="1" applyBorder="1" applyAlignment="1">
      <alignment horizontal="center" vertical="center" wrapText="1"/>
    </xf>
    <xf numFmtId="0" fontId="49" fillId="0" borderId="52" xfId="11" applyFont="1" applyBorder="1" applyAlignment="1">
      <alignment horizontal="center" vertical="center" wrapText="1"/>
    </xf>
    <xf numFmtId="0" fontId="49" fillId="0" borderId="53" xfId="11" applyFont="1" applyBorder="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1" fontId="46" fillId="0" borderId="50" xfId="8" applyNumberFormat="1" applyFont="1" applyBorder="1" applyAlignment="1" applyProtection="1">
      <alignment horizontal="center" vertical="center" wrapText="1" shrinkToFit="1"/>
      <protection locked="0"/>
    </xf>
    <xf numFmtId="0" fontId="43" fillId="10" borderId="0" xfId="11" applyFont="1" applyFill="1" applyAlignment="1">
      <alignment horizontal="left" vertical="top" wrapText="1"/>
    </xf>
    <xf numFmtId="0" fontId="1" fillId="11" borderId="0" xfId="11" applyFill="1" applyAlignment="1">
      <alignment horizontal="left" vertical="top" wrapText="1"/>
    </xf>
    <xf numFmtId="0" fontId="41" fillId="0" borderId="0" xfId="11" applyFont="1" applyAlignment="1">
      <alignment horizontal="left" vertical="top" wrapText="1"/>
    </xf>
    <xf numFmtId="0" fontId="1" fillId="11" borderId="0" xfId="11" applyFill="1" applyAlignment="1">
      <alignment horizontal="center" vertical="center"/>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2A3C8388-11A3-4EB8-8E82-BB981D2DF94B}"/>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50DE4-7E3F-49FC-8C9B-490C2948D721}">
  <sheetPr>
    <pageSetUpPr fitToPage="1"/>
  </sheetPr>
  <dimension ref="A1:F59"/>
  <sheetViews>
    <sheetView showGridLines="0" zoomScale="70" zoomScaleNormal="70" workbookViewId="0">
      <pane xSplit="1" ySplit="6" topLeftCell="B7" activePane="bottomRight" state="frozen"/>
      <selection pane="topRight" activeCell="C1" sqref="C1"/>
      <selection pane="bottomLeft" activeCell="A7" sqref="A7"/>
      <selection pane="bottomRight" activeCell="A11" sqref="A11"/>
    </sheetView>
  </sheetViews>
  <sheetFormatPr baseColWidth="10" defaultColWidth="20" defaultRowHeight="14.4" x14ac:dyDescent="0.3"/>
  <cols>
    <col min="1" max="1" width="35.6640625" style="73" customWidth="1"/>
    <col min="2" max="2" width="55.88671875" style="73" customWidth="1"/>
    <col min="3" max="3" width="35.6640625" style="73" customWidth="1"/>
    <col min="4" max="4" width="81.5546875" style="73" customWidth="1"/>
    <col min="5" max="5" width="21.6640625" style="72" customWidth="1"/>
    <col min="6" max="6" width="67.21875" style="86" customWidth="1"/>
    <col min="7" max="16384" width="20" style="72"/>
  </cols>
  <sheetData>
    <row r="1" spans="1:6" ht="47.7" hidden="1" customHeight="1" x14ac:dyDescent="0.3">
      <c r="A1" s="70"/>
      <c r="B1" s="71"/>
      <c r="C1" s="71"/>
      <c r="D1" s="71"/>
      <c r="E1" s="71"/>
      <c r="F1" s="91"/>
    </row>
    <row r="2" spans="1:6" ht="11.1" hidden="1" customHeight="1" x14ac:dyDescent="0.3">
      <c r="A2" s="94"/>
      <c r="B2" s="94"/>
      <c r="C2" s="94"/>
      <c r="D2" s="94"/>
      <c r="E2" s="94"/>
      <c r="F2" s="92"/>
    </row>
    <row r="3" spans="1:6" ht="39.6" hidden="1" customHeight="1" x14ac:dyDescent="0.3"/>
    <row r="4" spans="1:6" ht="34.5" hidden="1" customHeight="1" x14ac:dyDescent="0.3">
      <c r="F4" s="93"/>
    </row>
    <row r="5" spans="1:6" s="77" customFormat="1" ht="49.2" hidden="1" customHeight="1" x14ac:dyDescent="0.25">
      <c r="A5" s="75" t="s">
        <v>78</v>
      </c>
      <c r="B5" s="74" t="s">
        <v>80</v>
      </c>
      <c r="C5" s="74" t="s">
        <v>81</v>
      </c>
      <c r="D5" s="74" t="s">
        <v>79</v>
      </c>
      <c r="E5" s="74" t="s">
        <v>82</v>
      </c>
      <c r="F5" s="76"/>
    </row>
    <row r="6" spans="1:6" s="78" customFormat="1" ht="49.2" customHeight="1" x14ac:dyDescent="0.25">
      <c r="A6" s="87" t="s">
        <v>57</v>
      </c>
      <c r="B6" s="87" t="s">
        <v>58</v>
      </c>
      <c r="C6" s="87" t="s">
        <v>54</v>
      </c>
      <c r="D6" s="87" t="s">
        <v>55</v>
      </c>
      <c r="E6" s="87" t="s">
        <v>56</v>
      </c>
      <c r="F6" s="88" t="s">
        <v>59</v>
      </c>
    </row>
    <row r="7" spans="1:6" ht="50.1" customHeight="1" x14ac:dyDescent="0.3">
      <c r="A7" s="89" t="s">
        <v>101</v>
      </c>
      <c r="B7" s="79" t="s">
        <v>62</v>
      </c>
      <c r="C7" s="79" t="s">
        <v>5</v>
      </c>
      <c r="D7" s="79" t="s">
        <v>102</v>
      </c>
      <c r="E7" s="79" t="s">
        <v>7</v>
      </c>
      <c r="F7" s="80" t="s">
        <v>103</v>
      </c>
    </row>
    <row r="8" spans="1:6" ht="50.1" customHeight="1" x14ac:dyDescent="0.3">
      <c r="A8" s="89" t="s">
        <v>104</v>
      </c>
      <c r="B8" s="79" t="s">
        <v>62</v>
      </c>
      <c r="C8" s="79" t="s">
        <v>5</v>
      </c>
      <c r="D8" s="79" t="s">
        <v>105</v>
      </c>
      <c r="E8" s="79" t="s">
        <v>7</v>
      </c>
      <c r="F8" s="80" t="s">
        <v>103</v>
      </c>
    </row>
    <row r="9" spans="1:6" ht="50.1" customHeight="1" x14ac:dyDescent="0.3">
      <c r="A9" s="89" t="s">
        <v>106</v>
      </c>
      <c r="B9" s="79" t="s">
        <v>62</v>
      </c>
      <c r="C9" s="79" t="s">
        <v>5</v>
      </c>
      <c r="D9" s="79" t="s">
        <v>105</v>
      </c>
      <c r="E9" s="79" t="s">
        <v>7</v>
      </c>
      <c r="F9" s="80" t="s">
        <v>103</v>
      </c>
    </row>
    <row r="10" spans="1:6" ht="50.1" customHeight="1" x14ac:dyDescent="0.3">
      <c r="A10" s="89" t="s">
        <v>107</v>
      </c>
      <c r="B10" s="79" t="s">
        <v>63</v>
      </c>
      <c r="C10" s="79" t="s">
        <v>5</v>
      </c>
      <c r="D10" s="79" t="s">
        <v>108</v>
      </c>
      <c r="E10" s="79" t="s">
        <v>7</v>
      </c>
      <c r="F10" s="80" t="s">
        <v>109</v>
      </c>
    </row>
    <row r="11" spans="1:6" ht="50.1" customHeight="1" x14ac:dyDescent="0.3">
      <c r="A11" s="89" t="s">
        <v>110</v>
      </c>
      <c r="B11" s="79" t="s">
        <v>63</v>
      </c>
      <c r="C11" s="79" t="s">
        <v>5</v>
      </c>
      <c r="D11" s="79" t="s">
        <v>111</v>
      </c>
      <c r="E11" s="79" t="s">
        <v>7</v>
      </c>
      <c r="F11" s="80" t="s">
        <v>112</v>
      </c>
    </row>
    <row r="12" spans="1:6" ht="50.1" customHeight="1" x14ac:dyDescent="0.3">
      <c r="A12" s="89" t="s">
        <v>113</v>
      </c>
      <c r="B12" s="79" t="s">
        <v>62</v>
      </c>
      <c r="C12" s="79" t="s">
        <v>5</v>
      </c>
      <c r="D12" s="79" t="s">
        <v>114</v>
      </c>
      <c r="E12" s="79" t="s">
        <v>7</v>
      </c>
      <c r="F12" s="80" t="s">
        <v>103</v>
      </c>
    </row>
    <row r="13" spans="1:6" ht="50.1" customHeight="1" x14ac:dyDescent="0.3">
      <c r="A13" s="89" t="s">
        <v>115</v>
      </c>
      <c r="B13" s="79" t="s">
        <v>63</v>
      </c>
      <c r="C13" s="79" t="s">
        <v>5</v>
      </c>
      <c r="D13" s="79" t="s">
        <v>116</v>
      </c>
      <c r="E13" s="79" t="s">
        <v>7</v>
      </c>
      <c r="F13" s="80" t="s">
        <v>117</v>
      </c>
    </row>
    <row r="14" spans="1:6" ht="50.1" customHeight="1" x14ac:dyDescent="0.3">
      <c r="A14" s="89" t="s">
        <v>118</v>
      </c>
      <c r="B14" s="79" t="s">
        <v>62</v>
      </c>
      <c r="C14" s="79" t="s">
        <v>4</v>
      </c>
      <c r="D14" s="79" t="s">
        <v>119</v>
      </c>
      <c r="E14" s="79" t="s">
        <v>7</v>
      </c>
      <c r="F14" s="80" t="s">
        <v>120</v>
      </c>
    </row>
    <row r="15" spans="1:6" ht="50.1" customHeight="1" x14ac:dyDescent="0.3">
      <c r="A15" s="89" t="s">
        <v>121</v>
      </c>
      <c r="B15" s="79" t="s">
        <v>96</v>
      </c>
      <c r="C15" s="79" t="s">
        <v>4</v>
      </c>
      <c r="D15" s="79" t="s">
        <v>122</v>
      </c>
      <c r="E15" s="79" t="s">
        <v>7</v>
      </c>
      <c r="F15" s="80" t="s">
        <v>123</v>
      </c>
    </row>
    <row r="16" spans="1:6" ht="50.1" customHeight="1" x14ac:dyDescent="0.3">
      <c r="A16" s="89" t="s">
        <v>124</v>
      </c>
      <c r="B16" s="79" t="s">
        <v>62</v>
      </c>
      <c r="C16" s="79" t="s">
        <v>4</v>
      </c>
      <c r="D16" s="79" t="s">
        <v>125</v>
      </c>
      <c r="E16" s="79" t="s">
        <v>7</v>
      </c>
      <c r="F16" s="80" t="s">
        <v>126</v>
      </c>
    </row>
    <row r="17" spans="1:6" ht="50.1" customHeight="1" x14ac:dyDescent="0.3">
      <c r="A17" s="90" t="s">
        <v>128</v>
      </c>
      <c r="B17" s="79" t="s">
        <v>127</v>
      </c>
      <c r="C17" s="79" t="s">
        <v>4</v>
      </c>
      <c r="D17" s="79" t="s">
        <v>129</v>
      </c>
      <c r="E17" s="79" t="s">
        <v>7</v>
      </c>
      <c r="F17" s="80" t="s">
        <v>225</v>
      </c>
    </row>
    <row r="18" spans="1:6" ht="50.1" customHeight="1" x14ac:dyDescent="0.3">
      <c r="A18" s="89" t="s">
        <v>130</v>
      </c>
      <c r="B18" s="79" t="s">
        <v>64</v>
      </c>
      <c r="C18" s="79" t="s">
        <v>4</v>
      </c>
      <c r="D18" s="79" t="s">
        <v>86</v>
      </c>
      <c r="E18" s="79" t="s">
        <v>7</v>
      </c>
      <c r="F18" s="80" t="s">
        <v>226</v>
      </c>
    </row>
    <row r="19" spans="1:6" ht="50.1" customHeight="1" x14ac:dyDescent="0.3">
      <c r="A19" s="89" t="s">
        <v>131</v>
      </c>
      <c r="B19" s="79" t="s">
        <v>64</v>
      </c>
      <c r="C19" s="79" t="s">
        <v>4</v>
      </c>
      <c r="D19" s="79" t="s">
        <v>132</v>
      </c>
      <c r="E19" s="79" t="s">
        <v>7</v>
      </c>
      <c r="F19" s="80" t="s">
        <v>133</v>
      </c>
    </row>
    <row r="20" spans="1:6" ht="50.1" customHeight="1" x14ac:dyDescent="0.3">
      <c r="A20" s="89" t="s">
        <v>134</v>
      </c>
      <c r="B20" s="79" t="s">
        <v>64</v>
      </c>
      <c r="C20" s="79" t="s">
        <v>4</v>
      </c>
      <c r="D20" s="79" t="s">
        <v>135</v>
      </c>
      <c r="E20" s="79" t="s">
        <v>7</v>
      </c>
      <c r="F20" s="80" t="s">
        <v>136</v>
      </c>
    </row>
    <row r="21" spans="1:6" ht="50.1" customHeight="1" x14ac:dyDescent="0.3">
      <c r="A21" s="89" t="s">
        <v>137</v>
      </c>
      <c r="B21" s="79" t="s">
        <v>64</v>
      </c>
      <c r="C21" s="79" t="s">
        <v>4</v>
      </c>
      <c r="D21" s="79" t="s">
        <v>135</v>
      </c>
      <c r="E21" s="79" t="s">
        <v>7</v>
      </c>
      <c r="F21" s="80" t="s">
        <v>138</v>
      </c>
    </row>
    <row r="22" spans="1:6" ht="50.1" customHeight="1" x14ac:dyDescent="0.3">
      <c r="A22" s="89" t="s">
        <v>139</v>
      </c>
      <c r="B22" s="79" t="s">
        <v>64</v>
      </c>
      <c r="C22" s="79" t="s">
        <v>4</v>
      </c>
      <c r="D22" s="79" t="s">
        <v>135</v>
      </c>
      <c r="E22" s="79" t="s">
        <v>7</v>
      </c>
      <c r="F22" s="80" t="s">
        <v>140</v>
      </c>
    </row>
    <row r="23" spans="1:6" ht="50.1" customHeight="1" x14ac:dyDescent="0.3">
      <c r="A23" s="89" t="s">
        <v>141</v>
      </c>
      <c r="B23" s="79" t="s">
        <v>64</v>
      </c>
      <c r="C23" s="79" t="s">
        <v>3</v>
      </c>
      <c r="D23" s="79" t="s">
        <v>142</v>
      </c>
      <c r="E23" s="79" t="s">
        <v>7</v>
      </c>
      <c r="F23" s="80" t="s">
        <v>143</v>
      </c>
    </row>
    <row r="24" spans="1:6" ht="50.1" customHeight="1" x14ac:dyDescent="0.3">
      <c r="A24" s="89" t="s">
        <v>144</v>
      </c>
      <c r="B24" s="79" t="s">
        <v>47</v>
      </c>
      <c r="C24" s="79" t="s">
        <v>4</v>
      </c>
      <c r="D24" s="79" t="s">
        <v>145</v>
      </c>
      <c r="E24" s="79" t="s">
        <v>7</v>
      </c>
      <c r="F24" s="80" t="s">
        <v>227</v>
      </c>
    </row>
    <row r="25" spans="1:6" ht="50.1" customHeight="1" x14ac:dyDescent="0.3">
      <c r="A25" s="89" t="s">
        <v>146</v>
      </c>
      <c r="B25" s="79" t="s">
        <v>47</v>
      </c>
      <c r="C25" s="79" t="s">
        <v>3</v>
      </c>
      <c r="D25" s="79" t="s">
        <v>147</v>
      </c>
      <c r="E25" s="79" t="s">
        <v>7</v>
      </c>
      <c r="F25" s="80" t="s">
        <v>148</v>
      </c>
    </row>
    <row r="26" spans="1:6" ht="50.1" customHeight="1" x14ac:dyDescent="0.3">
      <c r="A26" s="89" t="s">
        <v>149</v>
      </c>
      <c r="B26" s="79" t="s">
        <v>47</v>
      </c>
      <c r="C26" s="79" t="s">
        <v>5</v>
      </c>
      <c r="D26" s="79" t="s">
        <v>150</v>
      </c>
      <c r="E26" s="79" t="s">
        <v>7</v>
      </c>
      <c r="F26" s="80" t="s">
        <v>151</v>
      </c>
    </row>
    <row r="27" spans="1:6" ht="50.1" customHeight="1" x14ac:dyDescent="0.3">
      <c r="A27" s="89" t="s">
        <v>152</v>
      </c>
      <c r="B27" s="79" t="s">
        <v>47</v>
      </c>
      <c r="C27" s="79" t="s">
        <v>5</v>
      </c>
      <c r="D27" s="79" t="s">
        <v>153</v>
      </c>
      <c r="E27" s="79" t="s">
        <v>7</v>
      </c>
      <c r="F27" s="80" t="s">
        <v>154</v>
      </c>
    </row>
    <row r="28" spans="1:6" ht="50.1" customHeight="1" x14ac:dyDescent="0.3">
      <c r="A28" s="89" t="s">
        <v>155</v>
      </c>
      <c r="B28" s="79" t="s">
        <v>47</v>
      </c>
      <c r="C28" s="79" t="s">
        <v>4</v>
      </c>
      <c r="D28" s="79" t="s">
        <v>153</v>
      </c>
      <c r="E28" s="79" t="s">
        <v>7</v>
      </c>
      <c r="F28" s="80" t="s">
        <v>156</v>
      </c>
    </row>
    <row r="29" spans="1:6" ht="50.1" customHeight="1" x14ac:dyDescent="0.3">
      <c r="A29" s="89" t="s">
        <v>157</v>
      </c>
      <c r="B29" s="79" t="s">
        <v>47</v>
      </c>
      <c r="C29" s="79" t="s">
        <v>3</v>
      </c>
      <c r="D29" s="79" t="s">
        <v>158</v>
      </c>
      <c r="E29" s="79" t="s">
        <v>7</v>
      </c>
      <c r="F29" s="80" t="s">
        <v>228</v>
      </c>
    </row>
    <row r="30" spans="1:6" ht="50.1" customHeight="1" x14ac:dyDescent="0.3">
      <c r="A30" s="89" t="s">
        <v>159</v>
      </c>
      <c r="B30" s="79" t="s">
        <v>47</v>
      </c>
      <c r="C30" s="79" t="s">
        <v>3</v>
      </c>
      <c r="D30" s="79" t="s">
        <v>158</v>
      </c>
      <c r="E30" s="79" t="s">
        <v>7</v>
      </c>
      <c r="F30" s="80" t="s">
        <v>160</v>
      </c>
    </row>
    <row r="31" spans="1:6" ht="50.1" customHeight="1" x14ac:dyDescent="0.3">
      <c r="A31" s="89" t="s">
        <v>161</v>
      </c>
      <c r="B31" s="79" t="s">
        <v>66</v>
      </c>
      <c r="C31" s="79" t="s">
        <v>5</v>
      </c>
      <c r="D31" s="79" t="s">
        <v>162</v>
      </c>
      <c r="E31" s="79" t="s">
        <v>7</v>
      </c>
      <c r="F31" s="80" t="s">
        <v>163</v>
      </c>
    </row>
    <row r="32" spans="1:6" ht="50.1" customHeight="1" x14ac:dyDescent="0.3">
      <c r="A32" s="89" t="s">
        <v>164</v>
      </c>
      <c r="B32" s="79" t="s">
        <v>66</v>
      </c>
      <c r="C32" s="79" t="s">
        <v>4</v>
      </c>
      <c r="D32" s="79" t="s">
        <v>88</v>
      </c>
      <c r="E32" s="79" t="s">
        <v>61</v>
      </c>
      <c r="F32" s="80" t="s">
        <v>229</v>
      </c>
    </row>
    <row r="33" spans="1:6" ht="50.1" customHeight="1" x14ac:dyDescent="0.3">
      <c r="A33" s="89" t="s">
        <v>165</v>
      </c>
      <c r="B33" s="79" t="s">
        <v>66</v>
      </c>
      <c r="C33" s="79" t="s">
        <v>5</v>
      </c>
      <c r="D33" s="79" t="s">
        <v>87</v>
      </c>
      <c r="E33" s="79" t="s">
        <v>97</v>
      </c>
      <c r="F33" s="80" t="s">
        <v>166</v>
      </c>
    </row>
    <row r="34" spans="1:6" ht="50.1" customHeight="1" x14ac:dyDescent="0.3">
      <c r="A34" s="89" t="s">
        <v>167</v>
      </c>
      <c r="B34" s="79" t="s">
        <v>65</v>
      </c>
      <c r="C34" s="79" t="s">
        <v>3</v>
      </c>
      <c r="D34" s="79" t="s">
        <v>168</v>
      </c>
      <c r="E34" s="79" t="s">
        <v>60</v>
      </c>
      <c r="F34" s="80" t="s">
        <v>169</v>
      </c>
    </row>
    <row r="35" spans="1:6" ht="50.1" customHeight="1" x14ac:dyDescent="0.3">
      <c r="A35" s="89" t="s">
        <v>170</v>
      </c>
      <c r="B35" s="79" t="s">
        <v>65</v>
      </c>
      <c r="C35" s="79" t="s">
        <v>5</v>
      </c>
      <c r="D35" s="79" t="s">
        <v>168</v>
      </c>
      <c r="E35" s="79" t="s">
        <v>171</v>
      </c>
      <c r="F35" s="80" t="s">
        <v>172</v>
      </c>
    </row>
    <row r="36" spans="1:6" ht="50.1" customHeight="1" x14ac:dyDescent="0.3">
      <c r="A36" s="89" t="s">
        <v>173</v>
      </c>
      <c r="B36" s="79" t="s">
        <v>65</v>
      </c>
      <c r="C36" s="79" t="s">
        <v>3</v>
      </c>
      <c r="D36" s="79" t="s">
        <v>174</v>
      </c>
      <c r="E36" s="79" t="s">
        <v>7</v>
      </c>
      <c r="F36" s="80" t="s">
        <v>175</v>
      </c>
    </row>
    <row r="37" spans="1:6" ht="50.1" customHeight="1" x14ac:dyDescent="0.3">
      <c r="A37" s="89" t="s">
        <v>176</v>
      </c>
      <c r="B37" s="79" t="s">
        <v>65</v>
      </c>
      <c r="C37" s="79" t="s">
        <v>3</v>
      </c>
      <c r="D37" s="79" t="s">
        <v>168</v>
      </c>
      <c r="E37" s="79" t="s">
        <v>177</v>
      </c>
      <c r="F37" s="80" t="s">
        <v>178</v>
      </c>
    </row>
    <row r="38" spans="1:6" ht="50.1" customHeight="1" x14ac:dyDescent="0.3">
      <c r="A38" s="89" t="s">
        <v>179</v>
      </c>
      <c r="B38" s="79" t="s">
        <v>68</v>
      </c>
      <c r="C38" s="79" t="s">
        <v>4</v>
      </c>
      <c r="D38" s="79" t="s">
        <v>180</v>
      </c>
      <c r="E38" s="79" t="s">
        <v>7</v>
      </c>
      <c r="F38" s="80" t="s">
        <v>181</v>
      </c>
    </row>
    <row r="39" spans="1:6" ht="50.1" customHeight="1" x14ac:dyDescent="0.3">
      <c r="A39" s="89" t="s">
        <v>182</v>
      </c>
      <c r="B39" s="79" t="s">
        <v>70</v>
      </c>
      <c r="C39" s="79" t="s">
        <v>3</v>
      </c>
      <c r="D39" s="79" t="s">
        <v>89</v>
      </c>
      <c r="E39" s="79" t="s">
        <v>7</v>
      </c>
      <c r="F39" s="80" t="s">
        <v>230</v>
      </c>
    </row>
    <row r="40" spans="1:6" ht="50.1" customHeight="1" x14ac:dyDescent="0.3">
      <c r="A40" s="89" t="s">
        <v>183</v>
      </c>
      <c r="B40" s="79" t="s">
        <v>90</v>
      </c>
      <c r="C40" s="79" t="s">
        <v>4</v>
      </c>
      <c r="D40" s="79" t="s">
        <v>184</v>
      </c>
      <c r="E40" s="79" t="s">
        <v>85</v>
      </c>
      <c r="F40" s="80" t="s">
        <v>185</v>
      </c>
    </row>
    <row r="41" spans="1:6" ht="50.1" customHeight="1" x14ac:dyDescent="0.3">
      <c r="A41" s="89" t="s">
        <v>186</v>
      </c>
      <c r="B41" s="79" t="s">
        <v>71</v>
      </c>
      <c r="C41" s="79" t="s">
        <v>3</v>
      </c>
      <c r="D41" s="79" t="s">
        <v>187</v>
      </c>
      <c r="E41" s="79" t="s">
        <v>7</v>
      </c>
      <c r="F41" s="80" t="s">
        <v>231</v>
      </c>
    </row>
    <row r="42" spans="1:6" ht="50.1" customHeight="1" x14ac:dyDescent="0.3">
      <c r="A42" s="89" t="s">
        <v>188</v>
      </c>
      <c r="B42" s="79" t="s">
        <v>71</v>
      </c>
      <c r="C42" s="79" t="s">
        <v>4</v>
      </c>
      <c r="D42" s="79" t="s">
        <v>187</v>
      </c>
      <c r="E42" s="79" t="s">
        <v>7</v>
      </c>
      <c r="F42" s="80" t="s">
        <v>232</v>
      </c>
    </row>
    <row r="43" spans="1:6" ht="50.1" customHeight="1" x14ac:dyDescent="0.3">
      <c r="A43" s="89" t="s">
        <v>189</v>
      </c>
      <c r="B43" s="79" t="s">
        <v>74</v>
      </c>
      <c r="C43" s="79" t="s">
        <v>3</v>
      </c>
      <c r="D43" s="79" t="s">
        <v>190</v>
      </c>
      <c r="E43" s="79" t="s">
        <v>69</v>
      </c>
      <c r="F43" s="80" t="s">
        <v>233</v>
      </c>
    </row>
    <row r="44" spans="1:6" ht="50.1" customHeight="1" x14ac:dyDescent="0.3">
      <c r="A44" s="89" t="s">
        <v>191</v>
      </c>
      <c r="B44" s="79" t="s">
        <v>74</v>
      </c>
      <c r="C44" s="79" t="s">
        <v>3</v>
      </c>
      <c r="D44" s="79" t="s">
        <v>192</v>
      </c>
      <c r="E44" s="79" t="s">
        <v>7</v>
      </c>
      <c r="F44" s="80" t="s">
        <v>234</v>
      </c>
    </row>
    <row r="45" spans="1:6" ht="50.1" customHeight="1" x14ac:dyDescent="0.3">
      <c r="A45" s="89" t="s">
        <v>193</v>
      </c>
      <c r="B45" s="79" t="s">
        <v>83</v>
      </c>
      <c r="C45" s="79" t="s">
        <v>3</v>
      </c>
      <c r="D45" s="79" t="s">
        <v>67</v>
      </c>
      <c r="E45" s="79" t="s">
        <v>7</v>
      </c>
      <c r="F45" s="80" t="s">
        <v>235</v>
      </c>
    </row>
    <row r="46" spans="1:6" ht="50.1" customHeight="1" x14ac:dyDescent="0.3">
      <c r="A46" s="89" t="s">
        <v>194</v>
      </c>
      <c r="B46" s="79" t="s">
        <v>83</v>
      </c>
      <c r="C46" s="79" t="s">
        <v>3</v>
      </c>
      <c r="D46" s="79" t="s">
        <v>195</v>
      </c>
      <c r="E46" s="79" t="s">
        <v>7</v>
      </c>
      <c r="F46" s="80" t="s">
        <v>236</v>
      </c>
    </row>
    <row r="47" spans="1:6" ht="50.1" customHeight="1" x14ac:dyDescent="0.3">
      <c r="A47" s="89" t="s">
        <v>196</v>
      </c>
      <c r="B47" s="79" t="s">
        <v>44</v>
      </c>
      <c r="C47" s="79" t="s">
        <v>5</v>
      </c>
      <c r="D47" s="79" t="s">
        <v>197</v>
      </c>
      <c r="E47" s="79" t="s">
        <v>7</v>
      </c>
      <c r="F47" s="80" t="s">
        <v>237</v>
      </c>
    </row>
    <row r="48" spans="1:6" ht="50.1" customHeight="1" x14ac:dyDescent="0.3">
      <c r="A48" s="89" t="s">
        <v>198</v>
      </c>
      <c r="B48" s="84" t="s">
        <v>75</v>
      </c>
      <c r="C48" s="84" t="s">
        <v>5</v>
      </c>
      <c r="D48" s="83" t="s">
        <v>91</v>
      </c>
      <c r="E48" s="84" t="s">
        <v>98</v>
      </c>
      <c r="F48" s="80" t="s">
        <v>92</v>
      </c>
    </row>
    <row r="49" spans="1:6" ht="50.1" customHeight="1" x14ac:dyDescent="0.3">
      <c r="A49" s="89" t="s">
        <v>199</v>
      </c>
      <c r="B49" s="84" t="s">
        <v>84</v>
      </c>
      <c r="C49" s="84" t="s">
        <v>5</v>
      </c>
      <c r="D49" s="83" t="s">
        <v>200</v>
      </c>
      <c r="E49" s="84" t="s">
        <v>7</v>
      </c>
      <c r="F49" s="80" t="s">
        <v>201</v>
      </c>
    </row>
    <row r="50" spans="1:6" ht="50.1" customHeight="1" x14ac:dyDescent="0.3">
      <c r="A50" s="89" t="s">
        <v>202</v>
      </c>
      <c r="B50" s="79" t="s">
        <v>93</v>
      </c>
      <c r="C50" s="84" t="s">
        <v>5</v>
      </c>
      <c r="D50" s="83" t="s">
        <v>94</v>
      </c>
      <c r="E50" s="84" t="s">
        <v>7</v>
      </c>
      <c r="F50" s="80" t="s">
        <v>238</v>
      </c>
    </row>
    <row r="51" spans="1:6" ht="50.1" customHeight="1" x14ac:dyDescent="0.3">
      <c r="A51" s="89" t="s">
        <v>203</v>
      </c>
      <c r="B51" s="79" t="s">
        <v>95</v>
      </c>
      <c r="C51" s="82" t="s">
        <v>5</v>
      </c>
      <c r="D51" s="82" t="s">
        <v>204</v>
      </c>
      <c r="E51" s="82" t="s">
        <v>7</v>
      </c>
      <c r="F51" s="80" t="s">
        <v>205</v>
      </c>
    </row>
    <row r="52" spans="1:6" ht="50.1" customHeight="1" x14ac:dyDescent="0.3">
      <c r="A52" s="89" t="s">
        <v>207</v>
      </c>
      <c r="B52" s="79" t="s">
        <v>100</v>
      </c>
      <c r="C52" s="79" t="s">
        <v>5</v>
      </c>
      <c r="D52" s="79" t="s">
        <v>208</v>
      </c>
      <c r="E52" s="79" t="s">
        <v>7</v>
      </c>
      <c r="F52" s="80" t="s">
        <v>206</v>
      </c>
    </row>
    <row r="53" spans="1:6" ht="50.1" customHeight="1" x14ac:dyDescent="0.3">
      <c r="A53" s="89" t="s">
        <v>209</v>
      </c>
      <c r="B53" s="79" t="s">
        <v>100</v>
      </c>
      <c r="C53" s="85" t="s">
        <v>5</v>
      </c>
      <c r="D53" s="79" t="s">
        <v>210</v>
      </c>
      <c r="E53" s="79" t="s">
        <v>7</v>
      </c>
      <c r="F53" s="80" t="s">
        <v>206</v>
      </c>
    </row>
    <row r="54" spans="1:6" ht="50.1" customHeight="1" x14ac:dyDescent="0.3">
      <c r="A54" s="89" t="s">
        <v>211</v>
      </c>
      <c r="B54" s="79" t="s">
        <v>100</v>
      </c>
      <c r="C54" s="79" t="s">
        <v>5</v>
      </c>
      <c r="D54" s="79" t="s">
        <v>212</v>
      </c>
      <c r="E54" s="79" t="s">
        <v>7</v>
      </c>
      <c r="F54" s="80" t="s">
        <v>213</v>
      </c>
    </row>
    <row r="55" spans="1:6" ht="50.1" customHeight="1" x14ac:dyDescent="0.3">
      <c r="A55" s="89" t="s">
        <v>214</v>
      </c>
      <c r="B55" s="79" t="s">
        <v>100</v>
      </c>
      <c r="C55" s="79" t="s">
        <v>5</v>
      </c>
      <c r="D55" s="79" t="s">
        <v>215</v>
      </c>
      <c r="E55" s="79" t="s">
        <v>7</v>
      </c>
      <c r="F55" s="80" t="s">
        <v>216</v>
      </c>
    </row>
    <row r="56" spans="1:6" ht="50.1" customHeight="1" x14ac:dyDescent="0.3">
      <c r="A56" s="89" t="s">
        <v>217</v>
      </c>
      <c r="B56" s="79" t="s">
        <v>100</v>
      </c>
      <c r="C56" s="79" t="s">
        <v>5</v>
      </c>
      <c r="D56" s="79" t="s">
        <v>215</v>
      </c>
      <c r="E56" s="79" t="s">
        <v>7</v>
      </c>
      <c r="F56" s="80" t="s">
        <v>218</v>
      </c>
    </row>
    <row r="57" spans="1:6" ht="50.1" customHeight="1" x14ac:dyDescent="0.3">
      <c r="A57" s="89" t="s">
        <v>219</v>
      </c>
      <c r="B57" s="79" t="s">
        <v>84</v>
      </c>
      <c r="C57" s="79" t="s">
        <v>5</v>
      </c>
      <c r="D57" s="79" t="s">
        <v>220</v>
      </c>
      <c r="E57" s="79" t="s">
        <v>7</v>
      </c>
      <c r="F57" s="81" t="s">
        <v>239</v>
      </c>
    </row>
    <row r="58" spans="1:6" ht="50.1" customHeight="1" x14ac:dyDescent="0.3">
      <c r="A58" s="89" t="s">
        <v>221</v>
      </c>
      <c r="B58" s="79" t="s">
        <v>84</v>
      </c>
      <c r="C58" s="79" t="s">
        <v>5</v>
      </c>
      <c r="D58" s="79" t="s">
        <v>220</v>
      </c>
      <c r="E58" s="79" t="s">
        <v>7</v>
      </c>
      <c r="F58" s="80" t="s">
        <v>222</v>
      </c>
    </row>
    <row r="59" spans="1:6" ht="50.1" customHeight="1" x14ac:dyDescent="0.3">
      <c r="A59" s="89" t="s">
        <v>223</v>
      </c>
      <c r="B59" s="84" t="s">
        <v>93</v>
      </c>
      <c r="C59" s="84" t="s">
        <v>5</v>
      </c>
      <c r="D59" s="83" t="s">
        <v>99</v>
      </c>
      <c r="E59" s="84" t="s">
        <v>7</v>
      </c>
      <c r="F59" s="80" t="s">
        <v>224</v>
      </c>
    </row>
  </sheetData>
  <autoFilter ref="A6:F59" xr:uid="{6BBA5486-D885-4F47-B38E-784D80342256}"/>
  <mergeCells count="1">
    <mergeCell ref="A2:E2"/>
  </mergeCells>
  <conditionalFormatting sqref="A1 A3:A5 A7:A1048576">
    <cfRule type="duplicateValues" dxfId="10" priority="17"/>
  </conditionalFormatting>
  <conditionalFormatting sqref="A6">
    <cfRule type="duplicateValues" dxfId="9" priority="12"/>
  </conditionalFormatting>
  <conditionalFormatting sqref="A60:A1048576 A3">
    <cfRule type="duplicateValues" dxfId="8" priority="18"/>
    <cfRule type="duplicateValues" dxfId="7" priority="19"/>
    <cfRule type="duplicateValues" dxfId="6" priority="20"/>
    <cfRule type="duplicateValues" dxfId="5" priority="21"/>
    <cfRule type="duplicateValues" dxfId="4" priority="22"/>
  </conditionalFormatting>
  <conditionalFormatting sqref="A60:A1048576">
    <cfRule type="duplicateValues" dxfId="3" priority="23"/>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31</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13</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14</v>
      </c>
      <c r="B6" s="174"/>
      <c r="C6" s="174"/>
      <c r="D6" s="174" t="s">
        <v>30</v>
      </c>
      <c r="E6" s="174"/>
      <c r="F6" s="3" t="s">
        <v>18</v>
      </c>
      <c r="G6" s="168" t="s">
        <v>15</v>
      </c>
      <c r="H6" s="169"/>
      <c r="I6" s="170"/>
      <c r="J6" s="3" t="s">
        <v>16</v>
      </c>
      <c r="K6" s="174" t="s">
        <v>17</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9</v>
      </c>
      <c r="B9" s="136"/>
      <c r="C9" s="135" t="s">
        <v>42</v>
      </c>
      <c r="D9" s="184"/>
      <c r="E9" s="184"/>
      <c r="F9" s="136"/>
      <c r="G9" s="135" t="s">
        <v>2</v>
      </c>
      <c r="H9" s="136"/>
      <c r="I9" s="135" t="s">
        <v>43</v>
      </c>
      <c r="J9" s="136"/>
      <c r="K9" s="174" t="s">
        <v>8</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209</v>
      </c>
      <c r="B10" s="183"/>
      <c r="C10" s="191" t="str">
        <f>VLOOKUP(A10,listado,2,0)</f>
        <v>G. SERVICIOS CORPORATIVOS APOYO CLIENTE</v>
      </c>
      <c r="D10" s="191"/>
      <c r="E10" s="191"/>
      <c r="F10" s="191"/>
      <c r="G10" s="191" t="str">
        <f>VLOOKUP(A10,listado,3,0)</f>
        <v>Técnico/a 3</v>
      </c>
      <c r="H10" s="191"/>
      <c r="I10" s="198" t="str">
        <f>VLOOKUP(A10,listado,4,0)</f>
        <v>Técnico/a jurídico-laboral en el sector ferroviario</v>
      </c>
      <c r="J10" s="199"/>
      <c r="K10" s="191" t="str">
        <f>VLOOKUP(A10,listado,5,0)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39</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34</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11</v>
      </c>
      <c r="B14" s="159"/>
      <c r="C14" s="200" t="s">
        <v>10</v>
      </c>
      <c r="D14" s="201"/>
      <c r="E14" s="201"/>
      <c r="F14" s="201"/>
      <c r="G14" s="201"/>
      <c r="H14" s="201"/>
      <c r="I14" s="202"/>
      <c r="J14" s="159" t="s">
        <v>12</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35</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13.4" customHeight="1" thickTop="1" thickBot="1" x14ac:dyDescent="0.3">
      <c r="A17" s="140" t="str">
        <f>VLOOKUP(A10,listado,6,0)</f>
        <v>Experiencia de al menos 1 año en el desarrollo de las funciones descritas en el apartado 1.14.</v>
      </c>
      <c r="B17" s="141"/>
      <c r="C17" s="141"/>
      <c r="D17" s="141"/>
      <c r="E17" s="141"/>
      <c r="F17" s="141"/>
      <c r="G17" s="141"/>
      <c r="H17" s="142"/>
      <c r="I17" s="69"/>
      <c r="J17" s="138" t="s">
        <v>33</v>
      </c>
      <c r="K17" s="138"/>
      <c r="L17" s="139"/>
    </row>
    <row r="18" spans="1:120" s="2" customFormat="1" ht="19.2" customHeight="1" thickTop="1" x14ac:dyDescent="0.25">
      <c r="A18" s="166" t="s">
        <v>36</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76</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49</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37</v>
      </c>
      <c r="B21" s="10" t="s">
        <v>46</v>
      </c>
      <c r="C21" s="129" t="s">
        <v>22</v>
      </c>
      <c r="D21" s="130"/>
      <c r="E21" s="129" t="s">
        <v>6</v>
      </c>
      <c r="F21" s="130"/>
      <c r="G21" s="129" t="s">
        <v>38</v>
      </c>
      <c r="H21" s="131"/>
      <c r="I21" s="130"/>
      <c r="J21" s="10" t="s">
        <v>19</v>
      </c>
      <c r="K21" s="10" t="s">
        <v>20</v>
      </c>
      <c r="L21" s="24" t="s">
        <v>21</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1"/>
      <c r="D22" s="112"/>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1"/>
      <c r="D23" s="112"/>
      <c r="E23" s="113"/>
      <c r="F23" s="114"/>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1"/>
      <c r="D24" s="112"/>
      <c r="E24" s="113"/>
      <c r="F24" s="114"/>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1"/>
      <c r="D25" s="112"/>
      <c r="E25" s="113"/>
      <c r="F25" s="114"/>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1"/>
      <c r="D26" s="112"/>
      <c r="E26" s="113"/>
      <c r="F26" s="114"/>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1"/>
      <c r="D27" s="112"/>
      <c r="E27" s="113"/>
      <c r="F27" s="114"/>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1"/>
      <c r="D28" s="112"/>
      <c r="E28" s="113"/>
      <c r="F28" s="114"/>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1"/>
      <c r="D29" s="112"/>
      <c r="E29" s="113"/>
      <c r="F29" s="114"/>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1"/>
      <c r="D30" s="112"/>
      <c r="E30" s="113"/>
      <c r="F30" s="114"/>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1"/>
      <c r="D31" s="112"/>
      <c r="E31" s="113"/>
      <c r="F31" s="114"/>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1"/>
      <c r="D32" s="112"/>
      <c r="E32" s="113"/>
      <c r="F32" s="114"/>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1"/>
      <c r="D33" s="112"/>
      <c r="E33" s="113"/>
      <c r="F33" s="114"/>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1"/>
      <c r="D34" s="112"/>
      <c r="E34" s="113"/>
      <c r="F34" s="114"/>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1"/>
      <c r="D35" s="112"/>
      <c r="E35" s="113"/>
      <c r="F35" s="114"/>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48</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50</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37</v>
      </c>
      <c r="B38" s="10" t="s">
        <v>46</v>
      </c>
      <c r="C38" s="129" t="s">
        <v>22</v>
      </c>
      <c r="D38" s="130"/>
      <c r="E38" s="129" t="s">
        <v>6</v>
      </c>
      <c r="F38" s="130"/>
      <c r="G38" s="129" t="s">
        <v>45</v>
      </c>
      <c r="H38" s="131"/>
      <c r="I38" s="130"/>
      <c r="J38" s="10" t="s">
        <v>19</v>
      </c>
      <c r="K38" s="10" t="s">
        <v>20</v>
      </c>
      <c r="L38" s="24" t="s">
        <v>21</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1"/>
      <c r="D39" s="112"/>
      <c r="E39" s="113"/>
      <c r="F39" s="114"/>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1"/>
      <c r="D40" s="112"/>
      <c r="E40" s="113"/>
      <c r="F40" s="114"/>
      <c r="G40" s="111"/>
      <c r="H40" s="115"/>
      <c r="I40" s="11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5"/>
      <c r="D41" s="96"/>
      <c r="E41" s="97"/>
      <c r="F41" s="98"/>
      <c r="G41" s="97"/>
      <c r="H41" s="99"/>
      <c r="I41" s="9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5"/>
      <c r="D42" s="96"/>
      <c r="E42" s="97"/>
      <c r="F42" s="98"/>
      <c r="G42" s="97"/>
      <c r="H42" s="99"/>
      <c r="I42" s="9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5"/>
      <c r="D43" s="96"/>
      <c r="E43" s="97"/>
      <c r="F43" s="98"/>
      <c r="G43" s="97"/>
      <c r="H43" s="99"/>
      <c r="I43" s="9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5"/>
      <c r="D44" s="96"/>
      <c r="E44" s="97"/>
      <c r="F44" s="98"/>
      <c r="G44" s="97"/>
      <c r="H44" s="99"/>
      <c r="I44" s="9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5"/>
      <c r="D45" s="96"/>
      <c r="E45" s="97"/>
      <c r="F45" s="98"/>
      <c r="G45" s="97"/>
      <c r="H45" s="99"/>
      <c r="I45" s="9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5"/>
      <c r="D46" s="96"/>
      <c r="E46" s="97"/>
      <c r="F46" s="98"/>
      <c r="G46" s="97"/>
      <c r="H46" s="99"/>
      <c r="I46" s="9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5"/>
      <c r="D47" s="96"/>
      <c r="E47" s="97"/>
      <c r="F47" s="98"/>
      <c r="G47" s="97"/>
      <c r="H47" s="99"/>
      <c r="I47" s="9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5"/>
      <c r="D48" s="96"/>
      <c r="E48" s="97"/>
      <c r="F48" s="98"/>
      <c r="G48" s="97"/>
      <c r="H48" s="99"/>
      <c r="I48" s="9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5"/>
      <c r="D49" s="96"/>
      <c r="E49" s="97"/>
      <c r="F49" s="98"/>
      <c r="G49" s="97"/>
      <c r="H49" s="99"/>
      <c r="I49" s="9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5"/>
      <c r="D50" s="96"/>
      <c r="E50" s="97"/>
      <c r="F50" s="98"/>
      <c r="G50" s="97"/>
      <c r="H50" s="99"/>
      <c r="I50" s="9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5"/>
      <c r="D51" s="96"/>
      <c r="E51" s="97"/>
      <c r="F51" s="98"/>
      <c r="G51" s="97"/>
      <c r="H51" s="99"/>
      <c r="I51" s="9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5"/>
      <c r="D52" s="96"/>
      <c r="E52" s="97"/>
      <c r="F52" s="98"/>
      <c r="G52" s="97"/>
      <c r="H52" s="99"/>
      <c r="I52" s="9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6" t="s">
        <v>51</v>
      </c>
      <c r="B53" s="117"/>
      <c r="C53" s="117"/>
      <c r="D53" s="117"/>
      <c r="E53" s="117"/>
      <c r="F53" s="117"/>
      <c r="G53" s="117"/>
      <c r="H53" s="117"/>
      <c r="I53" s="117"/>
      <c r="J53" s="117"/>
      <c r="K53" s="11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2" t="s">
        <v>52</v>
      </c>
      <c r="B54" s="123"/>
      <c r="C54" s="123"/>
      <c r="D54" s="123"/>
      <c r="E54" s="123"/>
      <c r="F54" s="123"/>
      <c r="G54" s="123"/>
      <c r="H54" s="123"/>
      <c r="I54" s="123"/>
      <c r="J54" s="123"/>
      <c r="K54" s="12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37</v>
      </c>
      <c r="B55" s="10" t="s">
        <v>46</v>
      </c>
      <c r="C55" s="119" t="s">
        <v>22</v>
      </c>
      <c r="D55" s="120"/>
      <c r="E55" s="119" t="s">
        <v>6</v>
      </c>
      <c r="F55" s="120"/>
      <c r="G55" s="119" t="s">
        <v>45</v>
      </c>
      <c r="H55" s="121"/>
      <c r="I55" s="120"/>
      <c r="J55" s="10" t="s">
        <v>19</v>
      </c>
      <c r="K55" s="10" t="s">
        <v>20</v>
      </c>
      <c r="L55" s="24" t="s">
        <v>21</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1"/>
      <c r="D56" s="112"/>
      <c r="E56" s="113"/>
      <c r="F56" s="114"/>
      <c r="G56" s="111"/>
      <c r="H56" s="115"/>
      <c r="I56" s="11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1"/>
      <c r="D57" s="112"/>
      <c r="E57" s="113"/>
      <c r="F57" s="114"/>
      <c r="G57" s="111"/>
      <c r="H57" s="115"/>
      <c r="I57" s="11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5"/>
      <c r="D58" s="96"/>
      <c r="E58" s="97"/>
      <c r="F58" s="98"/>
      <c r="G58" s="97"/>
      <c r="H58" s="99"/>
      <c r="I58" s="9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5"/>
      <c r="D59" s="96"/>
      <c r="E59" s="97"/>
      <c r="F59" s="98"/>
      <c r="G59" s="97"/>
      <c r="H59" s="99"/>
      <c r="I59" s="9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5"/>
      <c r="D60" s="96"/>
      <c r="E60" s="97"/>
      <c r="F60" s="98"/>
      <c r="G60" s="97"/>
      <c r="H60" s="99"/>
      <c r="I60" s="9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5"/>
      <c r="D61" s="96"/>
      <c r="E61" s="97"/>
      <c r="F61" s="98"/>
      <c r="G61" s="97"/>
      <c r="H61" s="99"/>
      <c r="I61" s="9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5"/>
      <c r="D62" s="96"/>
      <c r="E62" s="97"/>
      <c r="F62" s="98"/>
      <c r="G62" s="97"/>
      <c r="H62" s="99"/>
      <c r="I62" s="9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5"/>
      <c r="D63" s="96"/>
      <c r="E63" s="97"/>
      <c r="F63" s="98"/>
      <c r="G63" s="97"/>
      <c r="H63" s="99"/>
      <c r="I63" s="9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5"/>
      <c r="D64" s="96"/>
      <c r="E64" s="97"/>
      <c r="F64" s="98"/>
      <c r="G64" s="97"/>
      <c r="H64" s="99"/>
      <c r="I64" s="9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5"/>
      <c r="D65" s="96"/>
      <c r="E65" s="97"/>
      <c r="F65" s="98"/>
      <c r="G65" s="97"/>
      <c r="H65" s="99"/>
      <c r="I65" s="9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5"/>
      <c r="D66" s="96"/>
      <c r="E66" s="97"/>
      <c r="F66" s="98"/>
      <c r="G66" s="97"/>
      <c r="H66" s="99"/>
      <c r="I66" s="9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5"/>
      <c r="D67" s="96"/>
      <c r="E67" s="97"/>
      <c r="F67" s="98"/>
      <c r="G67" s="97"/>
      <c r="H67" s="99"/>
      <c r="I67" s="9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5"/>
      <c r="D68" s="96"/>
      <c r="E68" s="97"/>
      <c r="F68" s="98"/>
      <c r="G68" s="97"/>
      <c r="H68" s="99"/>
      <c r="I68" s="9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5"/>
      <c r="D69" s="96"/>
      <c r="E69" s="97"/>
      <c r="F69" s="98"/>
      <c r="G69" s="97"/>
      <c r="H69" s="99"/>
      <c r="I69" s="9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8" t="s">
        <v>53</v>
      </c>
      <c r="B70" s="109"/>
      <c r="C70" s="109"/>
      <c r="D70" s="109"/>
      <c r="E70" s="109"/>
      <c r="F70" s="109"/>
      <c r="G70" s="109"/>
      <c r="H70" s="109"/>
      <c r="I70" s="109"/>
      <c r="J70" s="109"/>
      <c r="K70" s="11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0" t="s">
        <v>32</v>
      </c>
      <c r="B71" s="101"/>
      <c r="C71" s="101"/>
      <c r="D71" s="101"/>
      <c r="E71" s="101"/>
      <c r="F71" s="101"/>
      <c r="G71" s="101"/>
      <c r="H71" s="101"/>
      <c r="I71" s="101"/>
      <c r="J71" s="101"/>
      <c r="K71" s="10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23</v>
      </c>
      <c r="C73" s="105"/>
      <c r="D73" s="105"/>
      <c r="E73" s="105"/>
      <c r="F73" s="105"/>
      <c r="G73" s="32" t="s">
        <v>24</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3"/>
      <c r="C74" s="103"/>
      <c r="D74" s="103"/>
      <c r="E74" s="103"/>
      <c r="F74" s="103"/>
      <c r="G74" s="103"/>
      <c r="H74" s="103"/>
      <c r="I74" s="103"/>
      <c r="J74" s="103"/>
      <c r="K74" s="10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4" t="s">
        <v>77</v>
      </c>
      <c r="C75" s="104"/>
      <c r="D75" s="104"/>
      <c r="E75" s="104"/>
      <c r="F75" s="104"/>
      <c r="G75" s="104"/>
      <c r="H75" s="104"/>
      <c r="I75" s="104"/>
      <c r="J75" s="104"/>
      <c r="K75" s="10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25</v>
      </c>
      <c r="D77" s="106"/>
      <c r="E77" s="106"/>
      <c r="F77" s="39" t="s">
        <v>26</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27</v>
      </c>
      <c r="E79" s="33"/>
      <c r="F79" s="107" t="s">
        <v>73</v>
      </c>
      <c r="G79" s="10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28</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29</v>
      </c>
      <c r="D82" s="50"/>
      <c r="E82" s="102"/>
      <c r="F82" s="102"/>
      <c r="G82" s="10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K7zuby4o4XnxOADAigPExTpLBHNJw+ZrjkgM9sfD1VbEb/B4rNZY2frAZuNBwZ1PHaQc+wiRqLQ6DhHc2O2epA==" saltValue="HOrK+lw5QN06YsDMMgNV+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40</v>
      </c>
    </row>
    <row r="2" spans="1:1" x14ac:dyDescent="0.25">
      <c r="A2" s="54" t="s">
        <v>41</v>
      </c>
    </row>
    <row r="5" spans="1:1" x14ac:dyDescent="0.25">
      <c r="A5"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Generar DRs 3 (53 puestos)</vt:lpstr>
      <vt:lpstr>Declaración responsable</vt:lpstr>
      <vt:lpstr>Hoja1</vt:lpstr>
      <vt:lpstr>'Declaración responsable'!Área_de_impresión</vt:lpstr>
      <vt:lpstr>'Generar DRs 3 (53 puestos)'!Área_de_impresión</vt:lpstr>
      <vt:lpstr>'Generar DRs 3 (53 puestos)'!lista</vt:lpstr>
      <vt:lpstr>listado</vt:lpstr>
      <vt:lpstr>'Generar DRs 3 (53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2025-05-21T15:51:15Z</dcterms:modified>
</cp:coreProperties>
</file>